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E16" i="1" s="1"/>
  <c r="J13" i="1"/>
  <c r="F13" i="1"/>
  <c r="J12" i="1"/>
  <c r="F12" i="1"/>
  <c r="I11" i="1"/>
  <c r="H11" i="1"/>
  <c r="G11" i="1"/>
  <c r="J11" i="1" s="1"/>
  <c r="E11" i="1"/>
  <c r="J10" i="1"/>
  <c r="F10" i="1"/>
  <c r="I9" i="1"/>
  <c r="H9" i="1"/>
  <c r="G9" i="1"/>
  <c r="J9" i="1" s="1"/>
  <c r="E9" i="1"/>
  <c r="B5" i="1"/>
  <c r="B4" i="1"/>
  <c r="G16" i="1" l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<sst xmlns="http://schemas.openxmlformats.org/spreadsheetml/2006/main" count="25" uniqueCount="25">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</sst>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T-EAEPE_AD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2019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tabSelected="1" zoomScaleNormal="100" zoomScaleSheetLayoutView="100" workbookViewId="0">
      <selection activeCell="D19" sqref="D19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junio de 2019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147908767</v>
      </c>
      <c r="F9" s="26">
        <f>G9-E9</f>
        <v>-9913354</v>
      </c>
      <c r="G9" s="26">
        <f>G10</f>
        <v>137995413</v>
      </c>
      <c r="H9" s="26">
        <f>H10</f>
        <v>136153617.62000003</v>
      </c>
      <c r="I9" s="26">
        <f>I10</f>
        <v>136153617.62000003</v>
      </c>
      <c r="J9" s="26">
        <f>G9-H9</f>
        <v>1841795.3799999654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147908767</v>
      </c>
      <c r="F10" s="28">
        <f t="shared" ref="F10:F16" si="0">G10-E10</f>
        <v>-9913354</v>
      </c>
      <c r="G10" s="28">
        <v>137995413</v>
      </c>
      <c r="H10" s="28">
        <v>136153617.62000003</v>
      </c>
      <c r="I10" s="28">
        <v>136153617.62000003</v>
      </c>
      <c r="J10" s="28">
        <f t="shared" ref="J10:J16" si="1">G10-H10</f>
        <v>1841795.3799999654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339286067862</v>
      </c>
      <c r="F11" s="26">
        <f t="shared" si="0"/>
        <v>-15040866369</v>
      </c>
      <c r="G11" s="26">
        <f>G12+G13</f>
        <v>324245201493</v>
      </c>
      <c r="H11" s="26">
        <f>H12+H13</f>
        <v>348241717932.70026</v>
      </c>
      <c r="I11" s="26">
        <f>I12+I13</f>
        <v>311808433536.86963</v>
      </c>
      <c r="J11" s="26">
        <f t="shared" si="1"/>
        <v>-23996516439.700256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126539156228</v>
      </c>
      <c r="F12" s="28">
        <f t="shared" si="0"/>
        <v>-14898311887</v>
      </c>
      <c r="G12" s="28">
        <v>111640844341</v>
      </c>
      <c r="H12" s="28">
        <v>135006746170.82028</v>
      </c>
      <c r="I12" s="28">
        <v>101464475908.86993</v>
      </c>
      <c r="J12" s="28">
        <f t="shared" si="1"/>
        <v>-23365901829.820282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212746911634</v>
      </c>
      <c r="F13" s="28">
        <f t="shared" si="0"/>
        <v>-142554482</v>
      </c>
      <c r="G13" s="28">
        <v>212604357152</v>
      </c>
      <c r="H13" s="28">
        <v>213234971761.87997</v>
      </c>
      <c r="I13" s="28">
        <v>210343957627.99969</v>
      </c>
      <c r="J13" s="28">
        <f t="shared" si="1"/>
        <v>-630614609.87997437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356947843</v>
      </c>
      <c r="F14" s="26">
        <f t="shared" si="0"/>
        <v>-41717100</v>
      </c>
      <c r="G14" s="26">
        <f>G15</f>
        <v>315230743</v>
      </c>
      <c r="H14" s="26">
        <f>H15</f>
        <v>334738747.96999967</v>
      </c>
      <c r="I14" s="26">
        <f>I15</f>
        <v>296335250.64999998</v>
      </c>
      <c r="J14" s="26">
        <f t="shared" si="1"/>
        <v>-19508004.969999671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356947843</v>
      </c>
      <c r="F15" s="28">
        <f t="shared" si="0"/>
        <v>-41717100</v>
      </c>
      <c r="G15" s="28">
        <v>315230743</v>
      </c>
      <c r="H15" s="28">
        <v>334738747.96999967</v>
      </c>
      <c r="I15" s="28">
        <v>296335250.64999998</v>
      </c>
      <c r="J15" s="28">
        <f t="shared" si="1"/>
        <v>-19508004.969999671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339790924472</v>
      </c>
      <c r="F16" s="33">
        <f t="shared" si="0"/>
        <v>-15092496823</v>
      </c>
      <c r="G16" s="33">
        <f>G14+G11+G9</f>
        <v>324698427649</v>
      </c>
      <c r="H16" s="33">
        <f>H14+H11+H9</f>
        <v>348712610298.29022</v>
      </c>
      <c r="I16" s="33">
        <f>I14+I11+I9</f>
        <v>312240922405.13965</v>
      </c>
      <c r="J16" s="33">
        <f t="shared" si="1"/>
        <v>-24014182649.290222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rintOptions horizontalCentered="1"/>
  <pageMargins left="0.35433070866141736" right="0.35433070866141736" top="0.47244094488188981" bottom="0.43307086614173229" header="0.51181102362204722" footer="0.51181102362204722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2020-08-26T22:15:49Z</dcterms:created>
  <dcterms:modified xsi:type="dcterms:W3CDTF">2020-08-26T22:16:07Z</dcterms:modified>
</cp:coreProperties>
</file>